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bela\Sales Studies\"/>
    </mc:Choice>
  </mc:AlternateContent>
  <xr:revisionPtr revIDLastSave="0" documentId="13_ncr:1_{040F6122-0E1F-462B-8668-F0159F7B793E}" xr6:coauthVersionLast="47" xr6:coauthVersionMax="47" xr10:uidLastSave="{00000000-0000-0000-0000-000000000000}"/>
  <bookViews>
    <workbookView xWindow="-120" yWindow="-120" windowWidth="24240" windowHeight="13140" xr2:uid="{4354A5FE-8FE3-4B0B-B227-3DD97E5F5D63}"/>
  </bookViews>
  <sheets>
    <sheet name="Sale Data Dump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D16" i="2"/>
  <c r="I16" i="2" l="1"/>
</calcChain>
</file>

<file path=xl/sharedStrings.xml><?xml version="1.0" encoding="utf-8"?>
<sst xmlns="http://schemas.openxmlformats.org/spreadsheetml/2006/main" count="67" uniqueCount="41">
  <si>
    <t>Parcel Number</t>
  </si>
  <si>
    <t>Street Address</t>
  </si>
  <si>
    <t>Sale Date</t>
  </si>
  <si>
    <t>Sale Price</t>
  </si>
  <si>
    <t>Instr.</t>
  </si>
  <si>
    <t>Terms of Sale</t>
  </si>
  <si>
    <t>Net Acreage</t>
  </si>
  <si>
    <t>Actual Front</t>
  </si>
  <si>
    <t>WD</t>
  </si>
  <si>
    <t>$/FF</t>
  </si>
  <si>
    <t>ARMS LENGTH</t>
  </si>
  <si>
    <t>035-500-471-0300-00</t>
  </si>
  <si>
    <t>PINE</t>
  </si>
  <si>
    <t>320-150-006-013-00</t>
  </si>
  <si>
    <t>JACKSON</t>
  </si>
  <si>
    <t>59-14-576-204</t>
  </si>
  <si>
    <t>MCEWEN</t>
  </si>
  <si>
    <t>190-036-200-020-00</t>
  </si>
  <si>
    <t>MINDEN</t>
  </si>
  <si>
    <t>250-026-200-060-01</t>
  </si>
  <si>
    <t>FARNSWORTH</t>
  </si>
  <si>
    <t>220-011-400-020-11</t>
  </si>
  <si>
    <t>BURNS LINE</t>
  </si>
  <si>
    <t>310-140-200-080-07</t>
  </si>
  <si>
    <t>FLOWER</t>
  </si>
  <si>
    <t>040-034-200-040-02</t>
  </si>
  <si>
    <t>PECK</t>
  </si>
  <si>
    <t>59-01-504-016</t>
  </si>
  <si>
    <t>FAIR LANE</t>
  </si>
  <si>
    <t>**THERE WAS ONLY ONE SALE IN ARBELA TOWNSHIP. USED SALES FROM SURROUNDING CITIES AND TOWNSHIPS.</t>
  </si>
  <si>
    <t>002-029-000-0400-04</t>
  </si>
  <si>
    <t>FRENCH</t>
  </si>
  <si>
    <t>005-034-000-1000-05</t>
  </si>
  <si>
    <t>CLIFFORD</t>
  </si>
  <si>
    <t>021-028-000-1700-03</t>
  </si>
  <si>
    <t>GOODRICH</t>
  </si>
  <si>
    <t>016-003-000-0400-07</t>
  </si>
  <si>
    <t>CEMETERY</t>
  </si>
  <si>
    <t>017-027-000-0150-02</t>
  </si>
  <si>
    <t>OAK</t>
  </si>
  <si>
    <t>*CONCLUSION: USE $71/FF FOR "OAK GROVE".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</si>
</sst>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m/dd/yy"/>
    <numFmt numFmtId="165" formatCode="#,##0.0_);[Red]\(#,##0.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6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86B9-58CD-41A0-A613-D3613334F645}">
  <dimension ref="A1:I20"/>
  <sheetViews>
    <sheetView tabSelected="1" view="pageLayout" topLeftCell="A2" zoomScaleNormal="100" workbookViewId="0">
      <selection activeCell="D26" sqref="D26"/>
    </sheetView>
  </sheetViews>
  <sheetFormatPr defaultRowHeight="15" x14ac:dyDescent="0.25"/>
  <cols>
    <col min="1" max="1" width="18" customWidth="1"/>
    <col min="2" max="2" width="16.5703125" customWidth="1"/>
    <col min="3" max="3" width="10.5703125" style="5" customWidth="1"/>
    <col min="4" max="4" width="12.140625" style="3" customWidth="1"/>
    <col min="5" max="5" width="6.7109375" customWidth="1"/>
    <col min="6" max="6" width="14.42578125" customWidth="1"/>
    <col min="7" max="7" width="12.5703125" style="7" customWidth="1"/>
    <col min="8" max="8" width="13.42578125" style="9" customWidth="1"/>
    <col min="9" max="9" width="12" style="9" customWidth="1"/>
  </cols>
  <sheetData>
    <row r="1" spans="1:9" x14ac:dyDescent="0.25">
      <c r="A1" s="1" t="s">
        <v>0</v>
      </c>
      <c r="B1" s="1" t="s">
        <v>1</v>
      </c>
      <c r="C1" s="4" t="s">
        <v>2</v>
      </c>
      <c r="D1" s="2" t="s">
        <v>3</v>
      </c>
      <c r="E1" s="1" t="s">
        <v>4</v>
      </c>
      <c r="F1" s="1" t="s">
        <v>5</v>
      </c>
      <c r="G1" s="6" t="s">
        <v>6</v>
      </c>
      <c r="H1" s="8" t="s">
        <v>7</v>
      </c>
      <c r="I1" s="8" t="s">
        <v>9</v>
      </c>
    </row>
    <row r="2" spans="1:9" x14ac:dyDescent="0.25">
      <c r="A2" t="s">
        <v>15</v>
      </c>
      <c r="B2" t="s">
        <v>16</v>
      </c>
      <c r="C2" s="5">
        <v>44630</v>
      </c>
      <c r="D2" s="3">
        <v>6000</v>
      </c>
      <c r="E2" t="s">
        <v>8</v>
      </c>
      <c r="F2" t="s">
        <v>10</v>
      </c>
      <c r="G2" s="7">
        <v>1</v>
      </c>
      <c r="H2" s="9">
        <v>100</v>
      </c>
      <c r="I2" s="9">
        <v>60</v>
      </c>
    </row>
    <row r="3" spans="1:9" x14ac:dyDescent="0.25">
      <c r="A3" t="s">
        <v>13</v>
      </c>
      <c r="B3" t="s">
        <v>14</v>
      </c>
      <c r="C3" s="5">
        <v>44560</v>
      </c>
      <c r="D3" s="3">
        <v>3300</v>
      </c>
      <c r="E3" t="s">
        <v>8</v>
      </c>
      <c r="F3" t="s">
        <v>10</v>
      </c>
      <c r="G3" s="7">
        <v>0.16300000000000001</v>
      </c>
      <c r="H3" s="9">
        <v>66</v>
      </c>
      <c r="I3" s="9">
        <v>50</v>
      </c>
    </row>
    <row r="4" spans="1:9" x14ac:dyDescent="0.25">
      <c r="A4" t="s">
        <v>32</v>
      </c>
      <c r="B4" t="s">
        <v>33</v>
      </c>
      <c r="C4" s="5">
        <v>44718</v>
      </c>
      <c r="D4" s="3">
        <v>31000</v>
      </c>
      <c r="E4" t="s">
        <v>8</v>
      </c>
      <c r="F4" t="s">
        <v>10</v>
      </c>
      <c r="G4" s="7">
        <v>5.1100000000000003</v>
      </c>
      <c r="H4" s="9">
        <v>420</v>
      </c>
      <c r="I4" s="9">
        <v>74</v>
      </c>
    </row>
    <row r="5" spans="1:9" x14ac:dyDescent="0.25">
      <c r="A5" t="s">
        <v>17</v>
      </c>
      <c r="B5" t="s">
        <v>18</v>
      </c>
      <c r="C5" s="5">
        <v>44552</v>
      </c>
      <c r="D5" s="3">
        <v>50000</v>
      </c>
      <c r="E5" t="s">
        <v>8</v>
      </c>
      <c r="F5" t="s">
        <v>10</v>
      </c>
      <c r="G5" s="7">
        <v>20</v>
      </c>
      <c r="H5" s="9">
        <v>660</v>
      </c>
      <c r="I5" s="9">
        <v>76</v>
      </c>
    </row>
    <row r="6" spans="1:9" x14ac:dyDescent="0.25">
      <c r="A6" t="s">
        <v>36</v>
      </c>
      <c r="B6" t="s">
        <v>37</v>
      </c>
      <c r="C6" s="5">
        <v>44342</v>
      </c>
      <c r="D6" s="3">
        <v>16000</v>
      </c>
      <c r="E6" t="s">
        <v>8</v>
      </c>
      <c r="F6" t="s">
        <v>10</v>
      </c>
      <c r="G6" s="7">
        <v>2.81</v>
      </c>
      <c r="H6" s="9">
        <v>215</v>
      </c>
      <c r="I6" s="9">
        <v>74</v>
      </c>
    </row>
    <row r="7" spans="1:9" x14ac:dyDescent="0.25">
      <c r="A7" t="s">
        <v>38</v>
      </c>
      <c r="B7" t="s">
        <v>39</v>
      </c>
      <c r="C7" s="5">
        <v>44403</v>
      </c>
      <c r="D7" s="3">
        <v>19900</v>
      </c>
      <c r="E7" t="s">
        <v>8</v>
      </c>
      <c r="F7" t="s">
        <v>10</v>
      </c>
      <c r="G7" s="7">
        <v>2.48</v>
      </c>
      <c r="H7" s="9">
        <v>252</v>
      </c>
      <c r="I7" s="9">
        <v>78</v>
      </c>
    </row>
    <row r="8" spans="1:9" x14ac:dyDescent="0.25">
      <c r="A8" t="s">
        <v>19</v>
      </c>
      <c r="B8" t="s">
        <v>20</v>
      </c>
      <c r="C8" s="5">
        <v>44530</v>
      </c>
      <c r="D8" s="3">
        <v>12000</v>
      </c>
      <c r="E8" t="s">
        <v>8</v>
      </c>
      <c r="F8" t="s">
        <v>10</v>
      </c>
      <c r="G8" s="7">
        <v>5</v>
      </c>
      <c r="H8" s="9">
        <v>166</v>
      </c>
      <c r="I8" s="9">
        <v>72</v>
      </c>
    </row>
    <row r="9" spans="1:9" x14ac:dyDescent="0.25">
      <c r="A9" t="s">
        <v>27</v>
      </c>
      <c r="B9" t="s">
        <v>28</v>
      </c>
      <c r="C9" s="5">
        <v>44511</v>
      </c>
      <c r="D9" s="3">
        <v>9000</v>
      </c>
      <c r="E9" t="s">
        <v>8</v>
      </c>
      <c r="F9" t="s">
        <v>10</v>
      </c>
      <c r="G9" s="7">
        <v>0.54</v>
      </c>
      <c r="H9" s="9">
        <v>120</v>
      </c>
      <c r="I9" s="9">
        <v>75</v>
      </c>
    </row>
    <row r="10" spans="1:9" x14ac:dyDescent="0.25">
      <c r="A10" t="s">
        <v>30</v>
      </c>
      <c r="B10" t="s">
        <v>31</v>
      </c>
      <c r="C10" s="5">
        <v>44693</v>
      </c>
      <c r="D10" s="3">
        <v>40000</v>
      </c>
      <c r="E10" t="s">
        <v>8</v>
      </c>
      <c r="F10" t="s">
        <v>10</v>
      </c>
      <c r="G10" s="7">
        <v>13.06</v>
      </c>
      <c r="H10" s="9">
        <v>690</v>
      </c>
      <c r="I10" s="9">
        <v>58</v>
      </c>
    </row>
    <row r="11" spans="1:9" x14ac:dyDescent="0.25">
      <c r="A11" t="s">
        <v>21</v>
      </c>
      <c r="B11" t="s">
        <v>22</v>
      </c>
      <c r="C11" s="5">
        <v>44497</v>
      </c>
      <c r="D11" s="3">
        <v>19900</v>
      </c>
      <c r="E11" t="s">
        <v>8</v>
      </c>
      <c r="F11" t="s">
        <v>10</v>
      </c>
      <c r="G11" s="7">
        <v>4.37</v>
      </c>
      <c r="H11" s="9">
        <v>240</v>
      </c>
      <c r="I11" s="9">
        <v>83</v>
      </c>
    </row>
    <row r="12" spans="1:9" x14ac:dyDescent="0.25">
      <c r="A12" t="s">
        <v>23</v>
      </c>
      <c r="B12" t="s">
        <v>24</v>
      </c>
      <c r="C12" s="5">
        <v>44476</v>
      </c>
      <c r="D12" s="3">
        <v>7500</v>
      </c>
      <c r="E12" t="s">
        <v>8</v>
      </c>
      <c r="F12" t="s">
        <v>10</v>
      </c>
      <c r="G12" s="7">
        <v>0.251</v>
      </c>
      <c r="H12" s="9">
        <v>100</v>
      </c>
      <c r="I12" s="9">
        <v>75</v>
      </c>
    </row>
    <row r="13" spans="1:9" x14ac:dyDescent="0.25">
      <c r="A13" t="s">
        <v>34</v>
      </c>
      <c r="B13" t="s">
        <v>35</v>
      </c>
      <c r="C13" s="5">
        <v>44644</v>
      </c>
      <c r="D13" s="3">
        <v>49000</v>
      </c>
      <c r="E13" t="s">
        <v>8</v>
      </c>
      <c r="F13" t="s">
        <v>10</v>
      </c>
      <c r="G13" s="7">
        <v>10</v>
      </c>
      <c r="H13" s="9">
        <v>660</v>
      </c>
      <c r="I13" s="9">
        <v>74</v>
      </c>
    </row>
    <row r="14" spans="1:9" x14ac:dyDescent="0.25">
      <c r="A14" t="s">
        <v>25</v>
      </c>
      <c r="B14" t="s">
        <v>26</v>
      </c>
      <c r="C14" s="5">
        <v>44328</v>
      </c>
      <c r="D14" s="3">
        <v>23000</v>
      </c>
      <c r="E14" t="s">
        <v>8</v>
      </c>
      <c r="F14" t="s">
        <v>10</v>
      </c>
      <c r="G14" s="7">
        <v>2.4649999999999999</v>
      </c>
      <c r="H14" s="9">
        <v>320.54000000000002</v>
      </c>
      <c r="I14" s="9">
        <v>72</v>
      </c>
    </row>
    <row r="15" spans="1:9" x14ac:dyDescent="0.25">
      <c r="A15" t="s">
        <v>11</v>
      </c>
      <c r="B15" t="s">
        <v>12</v>
      </c>
      <c r="C15" s="5">
        <v>44309</v>
      </c>
      <c r="D15" s="10">
        <v>6750</v>
      </c>
      <c r="E15" t="s">
        <v>8</v>
      </c>
      <c r="F15" t="s">
        <v>10</v>
      </c>
      <c r="G15" s="7">
        <v>0.4</v>
      </c>
      <c r="H15" s="11">
        <v>132</v>
      </c>
      <c r="I15" s="11">
        <v>51</v>
      </c>
    </row>
    <row r="16" spans="1:9" x14ac:dyDescent="0.25">
      <c r="D16" s="3">
        <f>SUM(D3:D15)</f>
        <v>287350</v>
      </c>
      <c r="H16" s="9">
        <f>SUM(H3:H15)</f>
        <v>4041.54</v>
      </c>
      <c r="I16" s="9">
        <f>D16/H16</f>
        <v>71.099135478060347</v>
      </c>
    </row>
    <row r="19" spans="1:1" x14ac:dyDescent="0.25">
      <c r="A19" t="s">
        <v>40</v>
      </c>
    </row>
    <row r="20" spans="1:1" x14ac:dyDescent="0.25">
      <c r="A20" t="s">
        <v>29</v>
      </c>
    </row>
  </sheetData>
  <pageMargins left="0.7" right="0.7" top="0.75" bottom="0.75" header="0.3" footer="0.3"/>
  <pageSetup orientation="landscape" horizontalDpi="0" verticalDpi="0" r:id="rId1"/>
  <headerFooter>
    <oddHeader>&amp;C2023 OAK GROVE RES VACANT FF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39ABE-8594-490A-BF66-ED654EB1367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 Data Dump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David McArthur</cp:lastModifiedBy>
  <cp:lastPrinted>2021-01-06T15:55:07Z</cp:lastPrinted>
  <dcterms:created xsi:type="dcterms:W3CDTF">2021-01-06T15:51:54Z</dcterms:created>
  <dcterms:modified xsi:type="dcterms:W3CDTF">2024-02-05T23:51:09Z</dcterms:modified>
</cp:coreProperties>
</file>